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/>
  <c r="B195"/>
  <c r="A195"/>
  <c r="J194"/>
  <c r="I194"/>
  <c r="H194"/>
  <c r="G194"/>
  <c r="F194"/>
  <c r="B185"/>
  <c r="A185"/>
  <c r="J184"/>
  <c r="I184"/>
  <c r="I195" s="1"/>
  <c r="H184"/>
  <c r="G184"/>
  <c r="G195" s="1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I157" s="1"/>
  <c r="H146"/>
  <c r="G146"/>
  <c r="G157" s="1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I119" s="1"/>
  <c r="H108"/>
  <c r="G108"/>
  <c r="G119" s="1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H62" s="1"/>
  <c r="G51"/>
  <c r="F51"/>
  <c r="F62" s="1"/>
  <c r="B43"/>
  <c r="A43"/>
  <c r="J42"/>
  <c r="I42"/>
  <c r="H42"/>
  <c r="G42"/>
  <c r="F42"/>
  <c r="B33"/>
  <c r="A33"/>
  <c r="J32"/>
  <c r="I32"/>
  <c r="H32"/>
  <c r="H43" s="1"/>
  <c r="G32"/>
  <c r="F32"/>
  <c r="B24"/>
  <c r="A24"/>
  <c r="B14"/>
  <c r="A14"/>
  <c r="G23"/>
  <c r="H23"/>
  <c r="I23"/>
  <c r="J23"/>
  <c r="F23"/>
  <c r="G13"/>
  <c r="H13"/>
  <c r="I13"/>
  <c r="J13"/>
  <c r="F13"/>
  <c r="H195" l="1"/>
  <c r="J195"/>
  <c r="G176"/>
  <c r="J176"/>
  <c r="I176"/>
  <c r="H176"/>
  <c r="J157"/>
  <c r="H157"/>
  <c r="G138"/>
  <c r="I138"/>
  <c r="H138"/>
  <c r="J138"/>
  <c r="H119"/>
  <c r="F100"/>
  <c r="H100"/>
  <c r="J100"/>
  <c r="I100"/>
  <c r="G100"/>
  <c r="F81"/>
  <c r="J81"/>
  <c r="H81"/>
  <c r="I81"/>
  <c r="G81"/>
  <c r="J62"/>
  <c r="I62"/>
  <c r="G62"/>
  <c r="J43"/>
  <c r="F43"/>
  <c r="I43"/>
  <c r="G43"/>
  <c r="F119"/>
  <c r="F138"/>
  <c r="F157"/>
  <c r="F176"/>
  <c r="F195"/>
  <c r="I24"/>
  <c r="F24"/>
  <c r="J24"/>
  <c r="J196" s="1"/>
  <c r="H24"/>
  <c r="G24"/>
  <c r="H196" l="1"/>
  <c r="G196"/>
  <c r="I196"/>
  <c r="F196"/>
</calcChain>
</file>

<file path=xl/sharedStrings.xml><?xml version="1.0" encoding="utf-8"?>
<sst xmlns="http://schemas.openxmlformats.org/spreadsheetml/2006/main" count="311" uniqueCount="107">
  <si>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</si>
  <si>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</si>
  <si>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</si>
  <si>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</si>
  <si>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</si>
  <si>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</si>
  <si>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</si>
  <si>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</si>
  <si>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</si>
  <si>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</si>
  <si>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</si>
  <si>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</si>
  <si>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</si>
  <si>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</si>
  <si>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</si>
  <si>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</si>
  <si>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</si>
  <si>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</si>
  <si>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</si>
  <si>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</si>
  <si>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</si>
  <si>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</si>
  <si>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</si>
  <si>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</si>
  <si>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</si>
  <si>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</si>
  <si>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</si>
  <si>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</si>
  <si>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</si>
  <si>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</si>
  <si>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</si>
  <si>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</si>
  <si>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</si>
  <si>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</si>
  <si>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</si>
  <si>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МКОУ "СОШ с. Усть-Чем"</t>
  </si>
  <si>
    <t>директор</t>
  </si>
  <si>
    <t>чай с сахаром</t>
  </si>
  <si>
    <t>54-2гн</t>
  </si>
  <si>
    <t>хлеб пшеничный</t>
  </si>
  <si>
    <t>Пром.</t>
  </si>
  <si>
    <t>огурец в нарезке</t>
  </si>
  <si>
    <t>54-2з</t>
  </si>
  <si>
    <t>суп гороховый</t>
  </si>
  <si>
    <t>54-8с</t>
  </si>
  <si>
    <t>рагу из курицы</t>
  </si>
  <si>
    <t>54-22м</t>
  </si>
  <si>
    <t>компот из смеси сухофруктов</t>
  </si>
  <si>
    <t>54-1хн</t>
  </si>
  <si>
    <t>хлеб ржано-пшеничный</t>
  </si>
  <si>
    <t>Масло сливочное порциями</t>
  </si>
  <si>
    <t>53-19з</t>
  </si>
  <si>
    <t>салат из белокочанной капусты с помидорами и огурцами</t>
  </si>
  <si>
    <t>54-6з</t>
  </si>
  <si>
    <t>суп крестьянский с крупой</t>
  </si>
  <si>
    <t>54-10с</t>
  </si>
  <si>
    <t>котлеты из курицы</t>
  </si>
  <si>
    <t>54-5м</t>
  </si>
  <si>
    <t>макароны отварные</t>
  </si>
  <si>
    <t>54-1г</t>
  </si>
  <si>
    <t>компот из кураги</t>
  </si>
  <si>
    <t>54-2хн</t>
  </si>
  <si>
    <t>помидор в нарезке</t>
  </si>
  <si>
    <t>54-3з</t>
  </si>
  <si>
    <t>щи из свежей капусты со сметаной</t>
  </si>
  <si>
    <t>54-1с</t>
  </si>
  <si>
    <t>плов с курицей</t>
  </si>
  <si>
    <t>54-12м</t>
  </si>
  <si>
    <t>компот из изюма</t>
  </si>
  <si>
    <t>54-4хн</t>
  </si>
  <si>
    <t>суп из овощей с фрикадельками мясными</t>
  </si>
  <si>
    <t>54-5с</t>
  </si>
  <si>
    <t xml:space="preserve">тефтели из говядины паровые </t>
  </si>
  <si>
    <t>54-8м</t>
  </si>
  <si>
    <t>рис припущенный</t>
  </si>
  <si>
    <t>54-7г</t>
  </si>
  <si>
    <t>компот из свежих яблок</t>
  </si>
  <si>
    <t>54-32хн</t>
  </si>
  <si>
    <t>винегрет с растительным маслом</t>
  </si>
  <si>
    <t>54-16з</t>
  </si>
  <si>
    <t>рассольник Ленинградский</t>
  </si>
  <si>
    <t>54-3с</t>
  </si>
  <si>
    <t>голубцы ленивые</t>
  </si>
  <si>
    <t>54-3м</t>
  </si>
  <si>
    <t>картофельное пюре</t>
  </si>
  <si>
    <t>54-11г</t>
  </si>
  <si>
    <t>салат из белокачанной капусты с морковью</t>
  </si>
  <si>
    <t>54-8з</t>
  </si>
  <si>
    <t>суп фасолевый</t>
  </si>
  <si>
    <t>54-9с</t>
  </si>
  <si>
    <t>борщ с капустой и картофелем со сметаной</t>
  </si>
  <si>
    <t>54-2с</t>
  </si>
  <si>
    <t>капуста тушеная с мясом</t>
  </si>
  <si>
    <t>54-10м</t>
  </si>
  <si>
    <t>кисель из апельсинов</t>
  </si>
  <si>
    <t>54-20хн</t>
  </si>
  <si>
    <t>салат из свеклы отварной</t>
  </si>
  <si>
    <t>54-13з</t>
  </si>
  <si>
    <t>каша гречневая рассыпчатая</t>
  </si>
  <si>
    <t>54-4г</t>
  </si>
  <si>
    <t>компот из яблок с лимоном</t>
  </si>
  <si>
    <t>54-34хн</t>
  </si>
  <si>
    <t>салат из моркови и чернослива</t>
  </si>
  <si>
    <t>54-17з</t>
  </si>
  <si>
    <t>Котлета рыбная</t>
  </si>
  <si>
    <t>54-2р</t>
  </si>
  <si>
    <t>Черданцев А.С.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</si>
</sst>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7" sqref="E177:K18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>
      <c r="A1" s="1" t="s">
        <v>7</v>
      </c>
      <c r="C1" s="48" t="s">
        <v>35</v>
      </c>
      <c r="D1" s="49"/>
      <c r="E1" s="49"/>
      <c r="F1" s="13" t="s">
        <v>16</v>
      </c>
      <c r="G1" s="2" t="s">
        <v>17</v>
      </c>
      <c r="H1" s="50" t="s">
        <v>36</v>
      </c>
      <c r="I1" s="50"/>
      <c r="J1" s="50"/>
      <c r="K1" s="50"/>
    </row>
    <row r="2" spans="1:11" ht="18">
      <c r="A2" s="36" t="s">
        <v>6</v>
      </c>
      <c r="C2" s="2"/>
      <c r="G2" s="2" t="s">
        <v>18</v>
      </c>
      <c r="H2" s="50" t="s">
        <v>106</v>
      </c>
      <c r="I2" s="50"/>
      <c r="J2" s="50"/>
      <c r="K2" s="50"/>
    </row>
    <row r="3" spans="1:11" ht="17.25" customHeight="1">
      <c r="A3" s="4" t="s">
        <v>8</v>
      </c>
      <c r="C3" s="2"/>
      <c r="D3" s="3"/>
      <c r="E3" s="39" t="s">
        <v>9</v>
      </c>
      <c r="G3" s="2" t="s">
        <v>19</v>
      </c>
      <c r="H3" s="51">
        <v>45905</v>
      </c>
      <c r="I3" s="52"/>
      <c r="J3" s="52"/>
      <c r="K3" s="52"/>
    </row>
    <row r="4" spans="1:11" ht="13.5" thickBot="1">
      <c r="C4" s="2"/>
      <c r="D4" s="4"/>
    </row>
    <row r="5" spans="1:11" ht="34.5" thickBot="1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>
      <c r="A6" s="21">
        <v>1</v>
      </c>
      <c r="B6" s="22">
        <v>1</v>
      </c>
      <c r="C6" s="23" t="s">
        <v>20</v>
      </c>
      <c r="D6" s="5" t="s">
        <v>21</v>
      </c>
      <c r="E6" s="40"/>
      <c r="F6" s="41"/>
      <c r="G6" s="41"/>
      <c r="H6" s="41"/>
      <c r="I6" s="41"/>
      <c r="J6" s="41"/>
      <c r="K6" s="42"/>
    </row>
    <row r="7" spans="1:11" ht="1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5">
      <c r="A8" s="24"/>
      <c r="B8" s="16"/>
      <c r="C8" s="11"/>
      <c r="D8" s="7" t="s">
        <v>22</v>
      </c>
      <c r="E8" s="43"/>
      <c r="F8" s="44"/>
      <c r="G8" s="44"/>
      <c r="H8" s="44"/>
      <c r="I8" s="44"/>
      <c r="J8" s="44"/>
      <c r="K8" s="45"/>
    </row>
    <row r="9" spans="1:11" ht="15">
      <c r="A9" s="24"/>
      <c r="B9" s="16"/>
      <c r="C9" s="11"/>
      <c r="D9" s="7" t="s">
        <v>23</v>
      </c>
      <c r="E9" s="43"/>
      <c r="F9" s="44"/>
      <c r="G9" s="44"/>
      <c r="H9" s="44"/>
      <c r="I9" s="44"/>
      <c r="J9" s="44"/>
      <c r="K9" s="45"/>
    </row>
    <row r="10" spans="1:11" ht="1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>
      <c r="A13" s="25"/>
      <c r="B13" s="18"/>
      <c r="C13" s="8"/>
      <c r="D13" s="19" t="s">
        <v>33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 t="s">
        <v>41</v>
      </c>
      <c r="F14" s="44">
        <v>60</v>
      </c>
      <c r="G14" s="44">
        <v>0.48</v>
      </c>
      <c r="H14" s="44">
        <v>0.06</v>
      </c>
      <c r="I14" s="44">
        <v>1.5</v>
      </c>
      <c r="J14" s="44">
        <v>8.5</v>
      </c>
      <c r="K14" s="45" t="s">
        <v>42</v>
      </c>
    </row>
    <row r="15" spans="1:11" ht="15">
      <c r="A15" s="24"/>
      <c r="B15" s="16"/>
      <c r="C15" s="11"/>
      <c r="D15" s="7" t="s">
        <v>27</v>
      </c>
      <c r="E15" s="43" t="s">
        <v>43</v>
      </c>
      <c r="F15" s="44">
        <v>200</v>
      </c>
      <c r="G15" s="44">
        <v>6.7</v>
      </c>
      <c r="H15" s="44">
        <v>4.58</v>
      </c>
      <c r="I15" s="44">
        <v>16.28</v>
      </c>
      <c r="J15" s="44">
        <v>133</v>
      </c>
      <c r="K15" s="45" t="s">
        <v>44</v>
      </c>
    </row>
    <row r="16" spans="1:11" ht="15">
      <c r="A16" s="24"/>
      <c r="B16" s="16"/>
      <c r="C16" s="11"/>
      <c r="D16" s="7" t="s">
        <v>28</v>
      </c>
      <c r="E16" s="43" t="s">
        <v>45</v>
      </c>
      <c r="F16" s="44">
        <v>200</v>
      </c>
      <c r="G16" s="44">
        <v>20.95</v>
      </c>
      <c r="H16" s="44">
        <v>7.04</v>
      </c>
      <c r="I16" s="44">
        <v>17.52</v>
      </c>
      <c r="J16" s="44">
        <v>217.4</v>
      </c>
      <c r="K16" s="45" t="s">
        <v>46</v>
      </c>
    </row>
    <row r="17" spans="1:11" ht="15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</row>
    <row r="18" spans="1:11" ht="15">
      <c r="A18" s="24"/>
      <c r="B18" s="16"/>
      <c r="C18" s="11"/>
      <c r="D18" s="7" t="s">
        <v>30</v>
      </c>
      <c r="E18" s="43" t="s">
        <v>47</v>
      </c>
      <c r="F18" s="44">
        <v>200</v>
      </c>
      <c r="G18" s="44">
        <v>0.47</v>
      </c>
      <c r="H18" s="44">
        <v>0</v>
      </c>
      <c r="I18" s="44">
        <v>19.78</v>
      </c>
      <c r="J18" s="44">
        <v>81</v>
      </c>
      <c r="K18" s="45" t="s">
        <v>48</v>
      </c>
    </row>
    <row r="19" spans="1:11" ht="15">
      <c r="A19" s="24"/>
      <c r="B19" s="16"/>
      <c r="C19" s="11"/>
      <c r="D19" s="7" t="s">
        <v>31</v>
      </c>
      <c r="E19" s="43" t="s">
        <v>39</v>
      </c>
      <c r="F19" s="44">
        <v>60</v>
      </c>
      <c r="G19" s="44">
        <v>4.5599999999999996</v>
      </c>
      <c r="H19" s="44">
        <v>0.48</v>
      </c>
      <c r="I19" s="44">
        <v>29.52</v>
      </c>
      <c r="J19" s="44">
        <v>140.6</v>
      </c>
      <c r="K19" s="45" t="s">
        <v>40</v>
      </c>
    </row>
    <row r="20" spans="1:11" ht="15">
      <c r="A20" s="24"/>
      <c r="B20" s="16"/>
      <c r="C20" s="11"/>
      <c r="D20" s="7" t="s">
        <v>32</v>
      </c>
      <c r="E20" s="43" t="s">
        <v>49</v>
      </c>
      <c r="F20" s="44">
        <v>30</v>
      </c>
      <c r="G20" s="44">
        <v>1.98</v>
      </c>
      <c r="H20" s="44">
        <v>0.36</v>
      </c>
      <c r="I20" s="44">
        <v>11.88</v>
      </c>
      <c r="J20" s="44">
        <v>58.7</v>
      </c>
      <c r="K20" s="45" t="s">
        <v>40</v>
      </c>
    </row>
    <row r="21" spans="1:11" ht="15">
      <c r="A21" s="24"/>
      <c r="B21" s="16"/>
      <c r="C21" s="11"/>
      <c r="D21" s="6"/>
      <c r="E21" s="43" t="s">
        <v>50</v>
      </c>
      <c r="F21" s="44">
        <v>10</v>
      </c>
      <c r="G21" s="44">
        <v>0.08</v>
      </c>
      <c r="H21" s="44">
        <v>7.25</v>
      </c>
      <c r="I21" s="44">
        <v>0.13</v>
      </c>
      <c r="J21" s="44">
        <v>66.099999999999994</v>
      </c>
      <c r="K21" s="45" t="s">
        <v>51</v>
      </c>
    </row>
    <row r="22" spans="1:11" ht="1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>
      <c r="A23" s="25"/>
      <c r="B23" s="18"/>
      <c r="C23" s="8"/>
      <c r="D23" s="19" t="s">
        <v>33</v>
      </c>
      <c r="E23" s="12"/>
      <c r="F23" s="20">
        <f>SUM(F14:F22)</f>
        <v>760</v>
      </c>
      <c r="G23" s="20">
        <f t="shared" ref="G23:J23" si="1">SUM(G14:G22)</f>
        <v>35.219999999999992</v>
      </c>
      <c r="H23" s="20">
        <f t="shared" si="1"/>
        <v>19.77</v>
      </c>
      <c r="I23" s="20">
        <f t="shared" si="1"/>
        <v>96.609999999999985</v>
      </c>
      <c r="J23" s="20">
        <f t="shared" si="1"/>
        <v>705.30000000000007</v>
      </c>
      <c r="K23" s="26"/>
    </row>
    <row r="24" spans="1:11" ht="15.75" thickBot="1">
      <c r="A24" s="30">
        <f>A6</f>
        <v>1</v>
      </c>
      <c r="B24" s="31">
        <f>B6</f>
        <v>1</v>
      </c>
      <c r="C24" s="53" t="s">
        <v>4</v>
      </c>
      <c r="D24" s="54"/>
      <c r="E24" s="32"/>
      <c r="F24" s="33">
        <f>F13+F23</f>
        <v>760</v>
      </c>
      <c r="G24" s="33">
        <f t="shared" ref="G24:J24" si="2">G13+G23</f>
        <v>35.219999999999992</v>
      </c>
      <c r="H24" s="33">
        <f t="shared" si="2"/>
        <v>19.77</v>
      </c>
      <c r="I24" s="33">
        <f t="shared" si="2"/>
        <v>96.609999999999985</v>
      </c>
      <c r="J24" s="33">
        <f t="shared" si="2"/>
        <v>705.30000000000007</v>
      </c>
      <c r="K24" s="33"/>
    </row>
    <row r="25" spans="1:11" ht="15">
      <c r="A25" s="15">
        <v>1</v>
      </c>
      <c r="B25" s="16">
        <v>2</v>
      </c>
      <c r="C25" s="23" t="s">
        <v>20</v>
      </c>
      <c r="D25" s="5" t="s">
        <v>21</v>
      </c>
      <c r="E25" s="40"/>
      <c r="F25" s="41"/>
      <c r="G25" s="41"/>
      <c r="H25" s="41"/>
      <c r="I25" s="41"/>
      <c r="J25" s="41"/>
      <c r="K25" s="42"/>
    </row>
    <row r="26" spans="1:11" ht="1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5">
      <c r="A27" s="15"/>
      <c r="B27" s="16"/>
      <c r="C27" s="11"/>
      <c r="D27" s="7" t="s">
        <v>22</v>
      </c>
      <c r="E27" s="43"/>
      <c r="F27" s="44"/>
      <c r="G27" s="44"/>
      <c r="H27" s="44"/>
      <c r="I27" s="44"/>
      <c r="J27" s="44"/>
      <c r="K27" s="45"/>
    </row>
    <row r="28" spans="1:11" ht="15">
      <c r="A28" s="15"/>
      <c r="B28" s="16"/>
      <c r="C28" s="11"/>
      <c r="D28" s="7" t="s">
        <v>23</v>
      </c>
      <c r="E28" s="43"/>
      <c r="F28" s="44"/>
      <c r="G28" s="44"/>
      <c r="H28" s="44"/>
      <c r="I28" s="44"/>
      <c r="J28" s="44"/>
      <c r="K28" s="45"/>
    </row>
    <row r="29" spans="1:11" ht="1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 t="s">
        <v>52</v>
      </c>
      <c r="F33" s="44">
        <v>60</v>
      </c>
      <c r="G33" s="44">
        <v>1.36</v>
      </c>
      <c r="H33" s="44">
        <v>6.6</v>
      </c>
      <c r="I33" s="44">
        <v>2.15</v>
      </c>
      <c r="J33" s="44">
        <v>73.400000000000006</v>
      </c>
      <c r="K33" s="45" t="s">
        <v>53</v>
      </c>
    </row>
    <row r="34" spans="1:11" ht="15">
      <c r="A34" s="15"/>
      <c r="B34" s="16"/>
      <c r="C34" s="11"/>
      <c r="D34" s="7" t="s">
        <v>27</v>
      </c>
      <c r="E34" s="43" t="s">
        <v>54</v>
      </c>
      <c r="F34" s="44">
        <v>200</v>
      </c>
      <c r="G34" s="44">
        <v>5.14</v>
      </c>
      <c r="H34" s="44">
        <v>5.78</v>
      </c>
      <c r="I34" s="44">
        <v>10.78</v>
      </c>
      <c r="J34" s="44">
        <v>115.6</v>
      </c>
      <c r="K34" s="45" t="s">
        <v>55</v>
      </c>
    </row>
    <row r="35" spans="1:11" ht="15">
      <c r="A35" s="15"/>
      <c r="B35" s="16"/>
      <c r="C35" s="11"/>
      <c r="D35" s="7" t="s">
        <v>28</v>
      </c>
      <c r="E35" s="43" t="s">
        <v>56</v>
      </c>
      <c r="F35" s="44">
        <v>75</v>
      </c>
      <c r="G35" s="44">
        <v>14.3</v>
      </c>
      <c r="H35" s="44">
        <v>3.24</v>
      </c>
      <c r="I35" s="44">
        <v>10.02</v>
      </c>
      <c r="J35" s="44">
        <v>126.4</v>
      </c>
      <c r="K35" s="45" t="s">
        <v>57</v>
      </c>
    </row>
    <row r="36" spans="1:11" ht="15">
      <c r="A36" s="15"/>
      <c r="B36" s="16"/>
      <c r="C36" s="11"/>
      <c r="D36" s="7" t="s">
        <v>29</v>
      </c>
      <c r="E36" s="43" t="s">
        <v>58</v>
      </c>
      <c r="F36" s="44">
        <v>150</v>
      </c>
      <c r="G36" s="44">
        <v>5.32</v>
      </c>
      <c r="H36" s="44">
        <v>4.92</v>
      </c>
      <c r="I36" s="44">
        <v>32.799999999999997</v>
      </c>
      <c r="J36" s="44">
        <v>196.8</v>
      </c>
      <c r="K36" s="45" t="s">
        <v>59</v>
      </c>
    </row>
    <row r="37" spans="1:11" ht="15">
      <c r="A37" s="15"/>
      <c r="B37" s="16"/>
      <c r="C37" s="11"/>
      <c r="D37" s="7" t="s">
        <v>30</v>
      </c>
      <c r="E37" s="43" t="s">
        <v>60</v>
      </c>
      <c r="F37" s="44">
        <v>200</v>
      </c>
      <c r="G37" s="44">
        <v>0.98</v>
      </c>
      <c r="H37" s="44">
        <v>0.05</v>
      </c>
      <c r="I37" s="44">
        <v>15.64</v>
      </c>
      <c r="J37" s="44">
        <v>66.900000000000006</v>
      </c>
      <c r="K37" s="45" t="s">
        <v>61</v>
      </c>
    </row>
    <row r="38" spans="1:11" ht="15">
      <c r="A38" s="15"/>
      <c r="B38" s="16"/>
      <c r="C38" s="11"/>
      <c r="D38" s="7" t="s">
        <v>31</v>
      </c>
      <c r="E38" s="43" t="s">
        <v>39</v>
      </c>
      <c r="F38" s="44">
        <v>60</v>
      </c>
      <c r="G38" s="44">
        <v>4.5599999999999996</v>
      </c>
      <c r="H38" s="44">
        <v>0.48</v>
      </c>
      <c r="I38" s="44">
        <v>29.52</v>
      </c>
      <c r="J38" s="44">
        <v>140.6</v>
      </c>
      <c r="K38" s="45" t="s">
        <v>40</v>
      </c>
    </row>
    <row r="39" spans="1:11" ht="1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>
      <c r="A42" s="17"/>
      <c r="B42" s="18"/>
      <c r="C42" s="8"/>
      <c r="D42" s="19" t="s">
        <v>33</v>
      </c>
      <c r="E42" s="12"/>
      <c r="F42" s="20">
        <f>SUM(F33:F41)</f>
        <v>745</v>
      </c>
      <c r="G42" s="20">
        <f t="shared" ref="G42" si="7">SUM(G33:G41)</f>
        <v>31.66</v>
      </c>
      <c r="H42" s="20">
        <f t="shared" ref="H42" si="8">SUM(H33:H41)</f>
        <v>21.07</v>
      </c>
      <c r="I42" s="20">
        <f t="shared" ref="I42" si="9">SUM(I33:I41)</f>
        <v>100.91</v>
      </c>
      <c r="J42" s="20">
        <f t="shared" ref="J42" si="10">SUM(J33:J41)</f>
        <v>719.7</v>
      </c>
      <c r="K42" s="26"/>
    </row>
    <row r="43" spans="1:11" ht="15.75" customHeight="1" thickBot="1">
      <c r="A43" s="34">
        <f>A25</f>
        <v>1</v>
      </c>
      <c r="B43" s="34">
        <f>B25</f>
        <v>2</v>
      </c>
      <c r="C43" s="53" t="s">
        <v>4</v>
      </c>
      <c r="D43" s="54"/>
      <c r="E43" s="32"/>
      <c r="F43" s="33">
        <f>F32+F42</f>
        <v>745</v>
      </c>
      <c r="G43" s="33">
        <f t="shared" ref="G43" si="11">G32+G42</f>
        <v>31.66</v>
      </c>
      <c r="H43" s="33">
        <f t="shared" ref="H43" si="12">H32+H42</f>
        <v>21.07</v>
      </c>
      <c r="I43" s="33">
        <f t="shared" ref="I43" si="13">I32+I42</f>
        <v>100.91</v>
      </c>
      <c r="J43" s="33">
        <f t="shared" ref="J43" si="14">J32+J42</f>
        <v>719.7</v>
      </c>
      <c r="K43" s="33"/>
    </row>
    <row r="44" spans="1:11" ht="15">
      <c r="A44" s="21">
        <v>1</v>
      </c>
      <c r="B44" s="22">
        <v>3</v>
      </c>
      <c r="C44" s="23" t="s">
        <v>20</v>
      </c>
      <c r="D44" s="5" t="s">
        <v>21</v>
      </c>
      <c r="E44" s="40"/>
      <c r="F44" s="41"/>
      <c r="G44" s="41"/>
      <c r="H44" s="41"/>
      <c r="I44" s="41"/>
      <c r="J44" s="41"/>
      <c r="K44" s="42"/>
    </row>
    <row r="45" spans="1:11" ht="1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5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</row>
    <row r="47" spans="1:11" ht="15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</row>
    <row r="48" spans="1:11" ht="1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 t="s">
        <v>62</v>
      </c>
      <c r="F52" s="44">
        <v>60</v>
      </c>
      <c r="G52" s="44">
        <v>0.66</v>
      </c>
      <c r="H52" s="44">
        <v>0.12</v>
      </c>
      <c r="I52" s="44">
        <v>2.2799999999999998</v>
      </c>
      <c r="J52" s="44">
        <v>12.8</v>
      </c>
      <c r="K52" s="45" t="s">
        <v>63</v>
      </c>
    </row>
    <row r="53" spans="1:11" ht="15">
      <c r="A53" s="24"/>
      <c r="B53" s="16"/>
      <c r="C53" s="11"/>
      <c r="D53" s="7" t="s">
        <v>27</v>
      </c>
      <c r="E53" s="43" t="s">
        <v>64</v>
      </c>
      <c r="F53" s="44">
        <v>200</v>
      </c>
      <c r="G53" s="44">
        <v>4.66</v>
      </c>
      <c r="H53" s="44">
        <v>5.63</v>
      </c>
      <c r="I53" s="44">
        <v>5.73</v>
      </c>
      <c r="J53" s="44">
        <v>92.2</v>
      </c>
      <c r="K53" s="45" t="s">
        <v>65</v>
      </c>
    </row>
    <row r="54" spans="1:11" ht="15">
      <c r="A54" s="24"/>
      <c r="B54" s="16"/>
      <c r="C54" s="11"/>
      <c r="D54" s="7" t="s">
        <v>28</v>
      </c>
      <c r="E54" s="43" t="s">
        <v>66</v>
      </c>
      <c r="F54" s="44">
        <v>200</v>
      </c>
      <c r="G54" s="44">
        <v>27.23</v>
      </c>
      <c r="H54" s="44">
        <v>8.09</v>
      </c>
      <c r="I54" s="44">
        <v>33.22</v>
      </c>
      <c r="J54" s="44">
        <v>314.60000000000002</v>
      </c>
      <c r="K54" s="45" t="s">
        <v>67</v>
      </c>
    </row>
    <row r="55" spans="1:11" ht="1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5">
      <c r="A56" s="24"/>
      <c r="B56" s="16"/>
      <c r="C56" s="11"/>
      <c r="D56" s="7" t="s">
        <v>30</v>
      </c>
      <c r="E56" s="43" t="s">
        <v>68</v>
      </c>
      <c r="F56" s="44">
        <v>200</v>
      </c>
      <c r="G56" s="44">
        <v>0.43</v>
      </c>
      <c r="H56" s="44">
        <v>0.09</v>
      </c>
      <c r="I56" s="44">
        <v>18.34</v>
      </c>
      <c r="J56" s="44">
        <v>75.8</v>
      </c>
      <c r="K56" s="45" t="s">
        <v>69</v>
      </c>
    </row>
    <row r="57" spans="1:11" ht="15">
      <c r="A57" s="24"/>
      <c r="B57" s="16"/>
      <c r="C57" s="11"/>
      <c r="D57" s="7" t="s">
        <v>31</v>
      </c>
      <c r="E57" s="43" t="s">
        <v>39</v>
      </c>
      <c r="F57" s="44">
        <v>60</v>
      </c>
      <c r="G57" s="44">
        <v>4.5599999999999996</v>
      </c>
      <c r="H57" s="44">
        <v>0.48</v>
      </c>
      <c r="I57" s="44">
        <v>29.52</v>
      </c>
      <c r="J57" s="44">
        <v>140.6</v>
      </c>
      <c r="K57" s="45" t="s">
        <v>40</v>
      </c>
    </row>
    <row r="58" spans="1:11" ht="15">
      <c r="A58" s="24"/>
      <c r="B58" s="16"/>
      <c r="C58" s="11"/>
      <c r="D58" s="7" t="s">
        <v>32</v>
      </c>
      <c r="E58" s="43" t="s">
        <v>49</v>
      </c>
      <c r="F58" s="44">
        <v>30</v>
      </c>
      <c r="G58" s="44">
        <v>1.98</v>
      </c>
      <c r="H58" s="44">
        <v>0.36</v>
      </c>
      <c r="I58" s="44">
        <v>11.88</v>
      </c>
      <c r="J58" s="44">
        <v>58.7</v>
      </c>
      <c r="K58" s="45" t="s">
        <v>40</v>
      </c>
    </row>
    <row r="59" spans="1:11" ht="15">
      <c r="A59" s="24"/>
      <c r="B59" s="16"/>
      <c r="C59" s="11"/>
      <c r="D59" s="6"/>
      <c r="E59" s="43" t="s">
        <v>50</v>
      </c>
      <c r="F59" s="44">
        <v>10</v>
      </c>
      <c r="G59" s="44">
        <v>0.08</v>
      </c>
      <c r="H59" s="44">
        <v>7.25</v>
      </c>
      <c r="I59" s="44">
        <v>0.13</v>
      </c>
      <c r="J59" s="44">
        <v>66.099999999999994</v>
      </c>
      <c r="K59" s="45" t="s">
        <v>51</v>
      </c>
    </row>
    <row r="60" spans="1:11" ht="1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>
      <c r="A61" s="25"/>
      <c r="B61" s="18"/>
      <c r="C61" s="8"/>
      <c r="D61" s="19" t="s">
        <v>33</v>
      </c>
      <c r="E61" s="12"/>
      <c r="F61" s="20">
        <f>SUM(F52:F60)</f>
        <v>760</v>
      </c>
      <c r="G61" s="20">
        <f t="shared" ref="G61" si="19">SUM(G52:G60)</f>
        <v>39.599999999999994</v>
      </c>
      <c r="H61" s="20">
        <f t="shared" ref="H61" si="20">SUM(H52:H60)</f>
        <v>22.02</v>
      </c>
      <c r="I61" s="20">
        <f t="shared" ref="I61" si="21">SUM(I52:I60)</f>
        <v>101.09999999999998</v>
      </c>
      <c r="J61" s="20">
        <f t="shared" ref="J61" si="22">SUM(J52:J60)</f>
        <v>760.80000000000007</v>
      </c>
      <c r="K61" s="26"/>
    </row>
    <row r="62" spans="1:11" ht="15.75" customHeight="1" thickBot="1">
      <c r="A62" s="30">
        <f>A44</f>
        <v>1</v>
      </c>
      <c r="B62" s="31">
        <f>B44</f>
        <v>3</v>
      </c>
      <c r="C62" s="53" t="s">
        <v>4</v>
      </c>
      <c r="D62" s="54"/>
      <c r="E62" s="32"/>
      <c r="F62" s="33">
        <f>F51+F61</f>
        <v>760</v>
      </c>
      <c r="G62" s="33">
        <f t="shared" ref="G62" si="23">G51+G61</f>
        <v>39.599999999999994</v>
      </c>
      <c r="H62" s="33">
        <f t="shared" ref="H62" si="24">H51+H61</f>
        <v>22.02</v>
      </c>
      <c r="I62" s="33">
        <f t="shared" ref="I62" si="25">I51+I61</f>
        <v>101.09999999999998</v>
      </c>
      <c r="J62" s="33">
        <f t="shared" ref="J62" si="26">J51+J61</f>
        <v>760.80000000000007</v>
      </c>
      <c r="K62" s="33"/>
    </row>
    <row r="63" spans="1:11" ht="15">
      <c r="A63" s="21">
        <v>1</v>
      </c>
      <c r="B63" s="22">
        <v>4</v>
      </c>
      <c r="C63" s="23" t="s">
        <v>20</v>
      </c>
      <c r="D63" s="5" t="s">
        <v>21</v>
      </c>
      <c r="E63" s="40"/>
      <c r="F63" s="41"/>
      <c r="G63" s="41"/>
      <c r="H63" s="41"/>
      <c r="I63" s="41"/>
      <c r="J63" s="41"/>
      <c r="K63" s="42"/>
    </row>
    <row r="64" spans="1:11" ht="1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>
      <c r="A65" s="24"/>
      <c r="B65" s="16"/>
      <c r="C65" s="11"/>
      <c r="D65" s="7" t="s">
        <v>22</v>
      </c>
      <c r="E65" s="43"/>
      <c r="F65" s="44"/>
      <c r="G65" s="44"/>
      <c r="H65" s="44"/>
      <c r="I65" s="44"/>
      <c r="J65" s="44"/>
      <c r="K65" s="45"/>
    </row>
    <row r="66" spans="1:11" ht="15">
      <c r="A66" s="24"/>
      <c r="B66" s="16"/>
      <c r="C66" s="11"/>
      <c r="D66" s="7" t="s">
        <v>23</v>
      </c>
      <c r="E66" s="43"/>
      <c r="F66" s="44"/>
      <c r="G66" s="44"/>
      <c r="H66" s="44"/>
      <c r="I66" s="44"/>
      <c r="J66" s="44"/>
      <c r="K66" s="45"/>
    </row>
    <row r="67" spans="1:11" ht="1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</row>
    <row r="68" spans="1:11" ht="1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 t="s">
        <v>41</v>
      </c>
      <c r="F71" s="44">
        <v>60</v>
      </c>
      <c r="G71" s="44">
        <v>0.48</v>
      </c>
      <c r="H71" s="44">
        <v>0.06</v>
      </c>
      <c r="I71" s="44">
        <v>1.5</v>
      </c>
      <c r="J71" s="44">
        <v>8.5</v>
      </c>
      <c r="K71" s="45" t="s">
        <v>42</v>
      </c>
    </row>
    <row r="72" spans="1:11" ht="15">
      <c r="A72" s="24"/>
      <c r="B72" s="16"/>
      <c r="C72" s="11"/>
      <c r="D72" s="7" t="s">
        <v>27</v>
      </c>
      <c r="E72" s="43" t="s">
        <v>70</v>
      </c>
      <c r="F72" s="44">
        <v>200</v>
      </c>
      <c r="G72" s="44">
        <v>8.64</v>
      </c>
      <c r="H72" s="44">
        <v>6.07</v>
      </c>
      <c r="I72" s="44">
        <v>13.92</v>
      </c>
      <c r="J72" s="44">
        <v>144.80000000000001</v>
      </c>
      <c r="K72" s="45" t="s">
        <v>71</v>
      </c>
    </row>
    <row r="73" spans="1:11" ht="15">
      <c r="A73" s="24"/>
      <c r="B73" s="16"/>
      <c r="C73" s="11"/>
      <c r="D73" s="7" t="s">
        <v>28</v>
      </c>
      <c r="E73" s="43" t="s">
        <v>72</v>
      </c>
      <c r="F73" s="44">
        <v>60</v>
      </c>
      <c r="G73" s="44">
        <v>8.17</v>
      </c>
      <c r="H73" s="44">
        <v>7.14</v>
      </c>
      <c r="I73" s="44">
        <v>4.99</v>
      </c>
      <c r="J73" s="44">
        <v>117.1</v>
      </c>
      <c r="K73" s="45" t="s">
        <v>73</v>
      </c>
    </row>
    <row r="74" spans="1:11" ht="15">
      <c r="A74" s="24"/>
      <c r="B74" s="16"/>
      <c r="C74" s="11"/>
      <c r="D74" s="7" t="s">
        <v>29</v>
      </c>
      <c r="E74" s="43" t="s">
        <v>74</v>
      </c>
      <c r="F74" s="44">
        <v>150</v>
      </c>
      <c r="G74" s="44">
        <v>3.46</v>
      </c>
      <c r="H74" s="44">
        <v>4.8</v>
      </c>
      <c r="I74" s="44">
        <v>34.96</v>
      </c>
      <c r="J74" s="44">
        <v>196.9</v>
      </c>
      <c r="K74" s="45" t="s">
        <v>75</v>
      </c>
    </row>
    <row r="75" spans="1:11" ht="15">
      <c r="A75" s="24"/>
      <c r="B75" s="16"/>
      <c r="C75" s="11"/>
      <c r="D75" s="7" t="s">
        <v>30</v>
      </c>
      <c r="E75" s="43" t="s">
        <v>76</v>
      </c>
      <c r="F75" s="44">
        <v>200</v>
      </c>
      <c r="G75" s="44">
        <v>0.15</v>
      </c>
      <c r="H75" s="44">
        <v>0.14000000000000001</v>
      </c>
      <c r="I75" s="44">
        <v>9.93</v>
      </c>
      <c r="J75" s="44">
        <v>41.5</v>
      </c>
      <c r="K75" s="45" t="s">
        <v>77</v>
      </c>
    </row>
    <row r="76" spans="1:11" ht="15">
      <c r="A76" s="24"/>
      <c r="B76" s="16"/>
      <c r="C76" s="11"/>
      <c r="D76" s="7" t="s">
        <v>31</v>
      </c>
      <c r="E76" s="43" t="s">
        <v>39</v>
      </c>
      <c r="F76" s="44">
        <v>60</v>
      </c>
      <c r="G76" s="44">
        <v>4.5599999999999996</v>
      </c>
      <c r="H76" s="44">
        <v>0.48</v>
      </c>
      <c r="I76" s="44">
        <v>29.52</v>
      </c>
      <c r="J76" s="44">
        <v>140.6</v>
      </c>
      <c r="K76" s="45" t="s">
        <v>40</v>
      </c>
    </row>
    <row r="77" spans="1:11" ht="15">
      <c r="A77" s="24"/>
      <c r="B77" s="16"/>
      <c r="C77" s="11"/>
      <c r="D77" s="7" t="s">
        <v>32</v>
      </c>
      <c r="E77" s="43" t="s">
        <v>49</v>
      </c>
      <c r="F77" s="44">
        <v>30</v>
      </c>
      <c r="G77" s="44">
        <v>1.98</v>
      </c>
      <c r="H77" s="44">
        <v>0.36</v>
      </c>
      <c r="I77" s="44">
        <v>11.88</v>
      </c>
      <c r="J77" s="44">
        <v>58.7</v>
      </c>
      <c r="K77" s="45" t="s">
        <v>40</v>
      </c>
    </row>
    <row r="78" spans="1:11" ht="1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>
      <c r="A80" s="25"/>
      <c r="B80" s="18"/>
      <c r="C80" s="8"/>
      <c r="D80" s="19" t="s">
        <v>33</v>
      </c>
      <c r="E80" s="12"/>
      <c r="F80" s="20">
        <f>SUM(F71:F79)</f>
        <v>760</v>
      </c>
      <c r="G80" s="20">
        <f t="shared" ref="G80" si="31">SUM(G71:G79)</f>
        <v>27.439999999999998</v>
      </c>
      <c r="H80" s="20">
        <f t="shared" ref="H80" si="32">SUM(H71:H79)</f>
        <v>19.05</v>
      </c>
      <c r="I80" s="20">
        <f t="shared" ref="I80" si="33">SUM(I71:I79)</f>
        <v>106.7</v>
      </c>
      <c r="J80" s="20">
        <f t="shared" ref="J80" si="34">SUM(J71:J79)</f>
        <v>708.1</v>
      </c>
      <c r="K80" s="26"/>
    </row>
    <row r="81" spans="1:11" ht="15.75" customHeight="1" thickBot="1">
      <c r="A81" s="30">
        <f>A63</f>
        <v>1</v>
      </c>
      <c r="B81" s="31">
        <f>B63</f>
        <v>4</v>
      </c>
      <c r="C81" s="53" t="s">
        <v>4</v>
      </c>
      <c r="D81" s="54"/>
      <c r="E81" s="32"/>
      <c r="F81" s="33">
        <f>F70+F80</f>
        <v>760</v>
      </c>
      <c r="G81" s="33">
        <f t="shared" ref="G81" si="35">G70+G80</f>
        <v>27.439999999999998</v>
      </c>
      <c r="H81" s="33">
        <f t="shared" ref="H81" si="36">H70+H80</f>
        <v>19.05</v>
      </c>
      <c r="I81" s="33">
        <f t="shared" ref="I81" si="37">I70+I80</f>
        <v>106.7</v>
      </c>
      <c r="J81" s="33">
        <f t="shared" ref="J81" si="38">J70+J80</f>
        <v>708.1</v>
      </c>
      <c r="K81" s="33"/>
    </row>
    <row r="82" spans="1:11" ht="15">
      <c r="A82" s="21">
        <v>1</v>
      </c>
      <c r="B82" s="22">
        <v>5</v>
      </c>
      <c r="C82" s="23" t="s">
        <v>20</v>
      </c>
      <c r="D82" s="5" t="s">
        <v>21</v>
      </c>
      <c r="E82" s="40"/>
      <c r="F82" s="41"/>
      <c r="G82" s="41"/>
      <c r="H82" s="41"/>
      <c r="I82" s="41"/>
      <c r="J82" s="41"/>
      <c r="K82" s="42"/>
    </row>
    <row r="83" spans="1:11" ht="1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5">
      <c r="A84" s="24"/>
      <c r="B84" s="16"/>
      <c r="C84" s="11"/>
      <c r="D84" s="7" t="s">
        <v>22</v>
      </c>
      <c r="E84" s="43"/>
      <c r="F84" s="44"/>
      <c r="G84" s="44"/>
      <c r="H84" s="44"/>
      <c r="I84" s="44"/>
      <c r="J84" s="44"/>
      <c r="K84" s="45"/>
    </row>
    <row r="85" spans="1:11" ht="15">
      <c r="A85" s="24"/>
      <c r="B85" s="16"/>
      <c r="C85" s="11"/>
      <c r="D85" s="7" t="s">
        <v>23</v>
      </c>
      <c r="E85" s="43"/>
      <c r="F85" s="44"/>
      <c r="G85" s="44"/>
      <c r="H85" s="44"/>
      <c r="I85" s="44"/>
      <c r="J85" s="44"/>
      <c r="K85" s="45"/>
    </row>
    <row r="86" spans="1:11" ht="1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 t="s">
        <v>78</v>
      </c>
      <c r="F90" s="44">
        <v>60</v>
      </c>
      <c r="G90" s="44">
        <v>0.71</v>
      </c>
      <c r="H90" s="44">
        <v>5.38</v>
      </c>
      <c r="I90" s="44">
        <v>4.01</v>
      </c>
      <c r="J90" s="44">
        <v>67.099999999999994</v>
      </c>
      <c r="K90" s="45" t="s">
        <v>79</v>
      </c>
    </row>
    <row r="91" spans="1:11" ht="15">
      <c r="A91" s="24"/>
      <c r="B91" s="16"/>
      <c r="C91" s="11"/>
      <c r="D91" s="7" t="s">
        <v>27</v>
      </c>
      <c r="E91" s="43" t="s">
        <v>80</v>
      </c>
      <c r="F91" s="44">
        <v>200</v>
      </c>
      <c r="G91" s="44">
        <v>4.75</v>
      </c>
      <c r="H91" s="44">
        <v>5.78</v>
      </c>
      <c r="I91" s="44">
        <v>13.64</v>
      </c>
      <c r="J91" s="44">
        <v>125.5</v>
      </c>
      <c r="K91" s="45" t="s">
        <v>81</v>
      </c>
    </row>
    <row r="92" spans="1:11" ht="15">
      <c r="A92" s="24"/>
      <c r="B92" s="16"/>
      <c r="C92" s="11"/>
      <c r="D92" s="7" t="s">
        <v>28</v>
      </c>
      <c r="E92" s="43" t="s">
        <v>82</v>
      </c>
      <c r="F92" s="44">
        <v>100</v>
      </c>
      <c r="G92" s="44">
        <v>8.44</v>
      </c>
      <c r="H92" s="44">
        <v>7.64</v>
      </c>
      <c r="I92" s="44">
        <v>6.43</v>
      </c>
      <c r="J92" s="44">
        <v>128.4</v>
      </c>
      <c r="K92" s="45" t="s">
        <v>83</v>
      </c>
    </row>
    <row r="93" spans="1:11" ht="15">
      <c r="A93" s="24"/>
      <c r="B93" s="16"/>
      <c r="C93" s="11"/>
      <c r="D93" s="7" t="s">
        <v>29</v>
      </c>
      <c r="E93" s="43" t="s">
        <v>84</v>
      </c>
      <c r="F93" s="44">
        <v>150</v>
      </c>
      <c r="G93" s="44">
        <v>3.07</v>
      </c>
      <c r="H93" s="44">
        <v>5.31</v>
      </c>
      <c r="I93" s="44">
        <v>19.82</v>
      </c>
      <c r="J93" s="44">
        <v>139.4</v>
      </c>
      <c r="K93" s="45" t="s">
        <v>85</v>
      </c>
    </row>
    <row r="94" spans="1:11" ht="15">
      <c r="A94" s="24"/>
      <c r="B94" s="16"/>
      <c r="C94" s="11"/>
      <c r="D94" s="7" t="s">
        <v>30</v>
      </c>
      <c r="E94" s="43" t="s">
        <v>37</v>
      </c>
      <c r="F94" s="44">
        <v>200</v>
      </c>
      <c r="G94" s="44">
        <v>0.19</v>
      </c>
      <c r="H94" s="44">
        <v>0.04</v>
      </c>
      <c r="I94" s="44">
        <v>6.42</v>
      </c>
      <c r="J94" s="44">
        <v>26.8</v>
      </c>
      <c r="K94" s="45" t="s">
        <v>38</v>
      </c>
    </row>
    <row r="95" spans="1:11" ht="15">
      <c r="A95" s="24"/>
      <c r="B95" s="16"/>
      <c r="C95" s="11"/>
      <c r="D95" s="7" t="s">
        <v>31</v>
      </c>
      <c r="E95" s="43" t="s">
        <v>39</v>
      </c>
      <c r="F95" s="44">
        <v>60</v>
      </c>
      <c r="G95" s="44">
        <v>4.5599999999999996</v>
      </c>
      <c r="H95" s="44">
        <v>0.48</v>
      </c>
      <c r="I95" s="44">
        <v>29.52</v>
      </c>
      <c r="J95" s="44">
        <v>140.6</v>
      </c>
      <c r="K95" s="45" t="s">
        <v>40</v>
      </c>
    </row>
    <row r="96" spans="1:11" ht="15">
      <c r="A96" s="24"/>
      <c r="B96" s="16"/>
      <c r="C96" s="11"/>
      <c r="D96" s="7" t="s">
        <v>32</v>
      </c>
      <c r="E96" s="43" t="s">
        <v>49</v>
      </c>
      <c r="F96" s="44">
        <v>45</v>
      </c>
      <c r="G96" s="44">
        <v>2.97</v>
      </c>
      <c r="H96" s="44">
        <v>0.54</v>
      </c>
      <c r="I96" s="44">
        <v>17.82</v>
      </c>
      <c r="J96" s="44">
        <v>88</v>
      </c>
      <c r="K96" s="45" t="s">
        <v>40</v>
      </c>
    </row>
    <row r="97" spans="1:11" ht="1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>
      <c r="A99" s="25"/>
      <c r="B99" s="18"/>
      <c r="C99" s="8"/>
      <c r="D99" s="19" t="s">
        <v>33</v>
      </c>
      <c r="E99" s="12"/>
      <c r="F99" s="20">
        <f>SUM(F90:F98)</f>
        <v>815</v>
      </c>
      <c r="G99" s="20">
        <f t="shared" ref="G99" si="43">SUM(G90:G98)</f>
        <v>24.689999999999998</v>
      </c>
      <c r="H99" s="20">
        <f t="shared" ref="H99" si="44">SUM(H90:H98)</f>
        <v>25.169999999999998</v>
      </c>
      <c r="I99" s="20">
        <f t="shared" ref="I99" si="45">SUM(I90:I98)</f>
        <v>97.66</v>
      </c>
      <c r="J99" s="20">
        <f t="shared" ref="J99" si="46">SUM(J90:J98)</f>
        <v>715.8</v>
      </c>
      <c r="K99" s="26"/>
    </row>
    <row r="100" spans="1:11" ht="15.75" customHeight="1" thickBot="1">
      <c r="A100" s="30">
        <f>A82</f>
        <v>1</v>
      </c>
      <c r="B100" s="31">
        <f>B82</f>
        <v>5</v>
      </c>
      <c r="C100" s="53" t="s">
        <v>4</v>
      </c>
      <c r="D100" s="54"/>
      <c r="E100" s="32"/>
      <c r="F100" s="33">
        <f>F89+F99</f>
        <v>815</v>
      </c>
      <c r="G100" s="33">
        <f t="shared" ref="G100" si="47">G89+G99</f>
        <v>24.689999999999998</v>
      </c>
      <c r="H100" s="33">
        <f t="shared" ref="H100" si="48">H89+H99</f>
        <v>25.169999999999998</v>
      </c>
      <c r="I100" s="33">
        <f t="shared" ref="I100" si="49">I89+I99</f>
        <v>97.66</v>
      </c>
      <c r="J100" s="33">
        <f t="shared" ref="J100" si="50">J89+J99</f>
        <v>715.8</v>
      </c>
      <c r="K100" s="33"/>
    </row>
    <row r="101" spans="1:11" ht="15">
      <c r="A101" s="21">
        <v>2</v>
      </c>
      <c r="B101" s="22">
        <v>1</v>
      </c>
      <c r="C101" s="23" t="s">
        <v>20</v>
      </c>
      <c r="D101" s="5" t="s">
        <v>21</v>
      </c>
      <c r="E101" s="40"/>
      <c r="F101" s="41"/>
      <c r="G101" s="41"/>
      <c r="H101" s="41"/>
      <c r="I101" s="41"/>
      <c r="J101" s="41"/>
      <c r="K101" s="42"/>
    </row>
    <row r="102" spans="1:11" ht="1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5">
      <c r="A103" s="24"/>
      <c r="B103" s="16"/>
      <c r="C103" s="11"/>
      <c r="D103" s="7" t="s">
        <v>22</v>
      </c>
      <c r="E103" s="43"/>
      <c r="F103" s="44"/>
      <c r="G103" s="44"/>
      <c r="H103" s="44"/>
      <c r="I103" s="44"/>
      <c r="J103" s="44"/>
      <c r="K103" s="45"/>
    </row>
    <row r="104" spans="1:11" ht="15">
      <c r="A104" s="24"/>
      <c r="B104" s="16"/>
      <c r="C104" s="11"/>
      <c r="D104" s="7" t="s">
        <v>23</v>
      </c>
      <c r="E104" s="43"/>
      <c r="F104" s="44"/>
      <c r="G104" s="44"/>
      <c r="H104" s="44"/>
      <c r="I104" s="44"/>
      <c r="J104" s="44"/>
      <c r="K104" s="45"/>
    </row>
    <row r="105" spans="1:11" ht="1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 t="s">
        <v>86</v>
      </c>
      <c r="F109" s="44">
        <v>60</v>
      </c>
      <c r="G109" s="44">
        <v>0.99</v>
      </c>
      <c r="H109" s="44">
        <v>6.05</v>
      </c>
      <c r="I109" s="44">
        <v>5.78</v>
      </c>
      <c r="J109" s="44">
        <v>81.5</v>
      </c>
      <c r="K109" s="45" t="s">
        <v>87</v>
      </c>
    </row>
    <row r="110" spans="1:11" ht="15">
      <c r="A110" s="24"/>
      <c r="B110" s="16"/>
      <c r="C110" s="11"/>
      <c r="D110" s="7" t="s">
        <v>27</v>
      </c>
      <c r="E110" s="43" t="s">
        <v>88</v>
      </c>
      <c r="F110" s="44">
        <v>200</v>
      </c>
      <c r="G110" s="44">
        <v>6.77</v>
      </c>
      <c r="H110" s="44">
        <v>4.58</v>
      </c>
      <c r="I110" s="44">
        <v>14.4</v>
      </c>
      <c r="J110" s="44">
        <v>125.8</v>
      </c>
      <c r="K110" s="45" t="s">
        <v>89</v>
      </c>
    </row>
    <row r="111" spans="1:11" ht="15">
      <c r="A111" s="24"/>
      <c r="B111" s="16"/>
      <c r="C111" s="11"/>
      <c r="D111" s="7" t="s">
        <v>28</v>
      </c>
      <c r="E111" s="43" t="s">
        <v>56</v>
      </c>
      <c r="F111" s="44">
        <v>75</v>
      </c>
      <c r="G111" s="44">
        <v>14.3</v>
      </c>
      <c r="H111" s="44">
        <v>3.24</v>
      </c>
      <c r="I111" s="44">
        <v>10.02</v>
      </c>
      <c r="J111" s="44">
        <v>126.4</v>
      </c>
      <c r="K111" s="45" t="s">
        <v>57</v>
      </c>
    </row>
    <row r="112" spans="1:11" ht="15">
      <c r="A112" s="24"/>
      <c r="B112" s="16"/>
      <c r="C112" s="11"/>
      <c r="D112" s="7" t="s">
        <v>29</v>
      </c>
      <c r="E112" s="43" t="s">
        <v>58</v>
      </c>
      <c r="F112" s="44">
        <v>150</v>
      </c>
      <c r="G112" s="44">
        <v>5.32</v>
      </c>
      <c r="H112" s="44">
        <v>4.92</v>
      </c>
      <c r="I112" s="44">
        <v>32.799999999999997</v>
      </c>
      <c r="J112" s="44">
        <v>196.8</v>
      </c>
      <c r="K112" s="45" t="s">
        <v>59</v>
      </c>
    </row>
    <row r="113" spans="1:11" ht="15">
      <c r="A113" s="24"/>
      <c r="B113" s="16"/>
      <c r="C113" s="11"/>
      <c r="D113" s="7" t="s">
        <v>30</v>
      </c>
      <c r="E113" s="43" t="s">
        <v>47</v>
      </c>
      <c r="F113" s="44">
        <v>200</v>
      </c>
      <c r="G113" s="44">
        <v>0.47</v>
      </c>
      <c r="H113" s="44">
        <v>0</v>
      </c>
      <c r="I113" s="44">
        <v>19.78</v>
      </c>
      <c r="J113" s="44">
        <v>81</v>
      </c>
      <c r="K113" s="45" t="s">
        <v>48</v>
      </c>
    </row>
    <row r="114" spans="1:11" ht="15">
      <c r="A114" s="24"/>
      <c r="B114" s="16"/>
      <c r="C114" s="11"/>
      <c r="D114" s="7" t="s">
        <v>31</v>
      </c>
      <c r="E114" s="43" t="s">
        <v>39</v>
      </c>
      <c r="F114" s="44">
        <v>60</v>
      </c>
      <c r="G114" s="44">
        <v>4.5599999999999996</v>
      </c>
      <c r="H114" s="44">
        <v>0.48</v>
      </c>
      <c r="I114" s="44">
        <v>29.52</v>
      </c>
      <c r="J114" s="44">
        <v>140.6</v>
      </c>
      <c r="K114" s="45" t="s">
        <v>40</v>
      </c>
    </row>
    <row r="115" spans="1:11" ht="1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>
      <c r="A118" s="25"/>
      <c r="B118" s="18"/>
      <c r="C118" s="8"/>
      <c r="D118" s="19" t="s">
        <v>33</v>
      </c>
      <c r="E118" s="12"/>
      <c r="F118" s="20">
        <f>SUM(F109:F117)</f>
        <v>745</v>
      </c>
      <c r="G118" s="20">
        <f t="shared" ref="G118:J118" si="52">SUM(G109:G117)</f>
        <v>32.410000000000004</v>
      </c>
      <c r="H118" s="20">
        <f t="shared" si="52"/>
        <v>19.27</v>
      </c>
      <c r="I118" s="20">
        <f t="shared" si="52"/>
        <v>112.3</v>
      </c>
      <c r="J118" s="20">
        <f t="shared" si="52"/>
        <v>752.1</v>
      </c>
      <c r="K118" s="26"/>
    </row>
    <row r="119" spans="1:11" ht="15.75" thickBot="1">
      <c r="A119" s="30">
        <f>A101</f>
        <v>2</v>
      </c>
      <c r="B119" s="31">
        <f>B101</f>
        <v>1</v>
      </c>
      <c r="C119" s="53" t="s">
        <v>4</v>
      </c>
      <c r="D119" s="54"/>
      <c r="E119" s="32"/>
      <c r="F119" s="33">
        <f>F108+F118</f>
        <v>745</v>
      </c>
      <c r="G119" s="33">
        <f t="shared" ref="G119" si="53">G108+G118</f>
        <v>32.410000000000004</v>
      </c>
      <c r="H119" s="33">
        <f t="shared" ref="H119" si="54">H108+H118</f>
        <v>19.27</v>
      </c>
      <c r="I119" s="33">
        <f t="shared" ref="I119" si="55">I108+I118</f>
        <v>112.3</v>
      </c>
      <c r="J119" s="33">
        <f t="shared" ref="J119" si="56">J108+J118</f>
        <v>752.1</v>
      </c>
      <c r="K119" s="33"/>
    </row>
    <row r="120" spans="1:11" ht="15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</row>
    <row r="121" spans="1:11" ht="1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5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</row>
    <row r="123" spans="1:11" ht="15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</row>
    <row r="124" spans="1:11" ht="1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26"/>
    </row>
    <row r="128" spans="1:11" ht="1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 t="s">
        <v>62</v>
      </c>
      <c r="F128" s="44">
        <v>60</v>
      </c>
      <c r="G128" s="44">
        <v>0.66</v>
      </c>
      <c r="H128" s="44">
        <v>0.12</v>
      </c>
      <c r="I128" s="44">
        <v>2.2799999999999998</v>
      </c>
      <c r="J128" s="44">
        <v>12.8</v>
      </c>
      <c r="K128" s="45" t="s">
        <v>63</v>
      </c>
    </row>
    <row r="129" spans="1:11" ht="15">
      <c r="A129" s="15"/>
      <c r="B129" s="16"/>
      <c r="C129" s="11"/>
      <c r="D129" s="7" t="s">
        <v>27</v>
      </c>
      <c r="E129" s="43" t="s">
        <v>90</v>
      </c>
      <c r="F129" s="44">
        <v>200</v>
      </c>
      <c r="G129" s="44">
        <v>4.71</v>
      </c>
      <c r="H129" s="44">
        <v>5.66</v>
      </c>
      <c r="I129" s="44">
        <v>10.14</v>
      </c>
      <c r="J129" s="44">
        <v>110.4</v>
      </c>
      <c r="K129" s="45" t="s">
        <v>91</v>
      </c>
    </row>
    <row r="130" spans="1:11" ht="15">
      <c r="A130" s="15"/>
      <c r="B130" s="16"/>
      <c r="C130" s="11"/>
      <c r="D130" s="7" t="s">
        <v>28</v>
      </c>
      <c r="E130" s="43" t="s">
        <v>92</v>
      </c>
      <c r="F130" s="44">
        <v>200</v>
      </c>
      <c r="G130" s="44">
        <v>21.97</v>
      </c>
      <c r="H130" s="44">
        <v>22.02</v>
      </c>
      <c r="I130" s="44">
        <v>13.34</v>
      </c>
      <c r="J130" s="44">
        <v>339.4</v>
      </c>
      <c r="K130" s="45" t="s">
        <v>93</v>
      </c>
    </row>
    <row r="131" spans="1:11" ht="1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>
      <c r="A132" s="15"/>
      <c r="B132" s="16"/>
      <c r="C132" s="11"/>
      <c r="D132" s="7" t="s">
        <v>30</v>
      </c>
      <c r="E132" s="43" t="s">
        <v>94</v>
      </c>
      <c r="F132" s="44">
        <v>200</v>
      </c>
      <c r="G132" s="44">
        <v>0.43</v>
      </c>
      <c r="H132" s="44">
        <v>0.09</v>
      </c>
      <c r="I132" s="44">
        <v>14.32</v>
      </c>
      <c r="J132" s="44">
        <v>59.7</v>
      </c>
      <c r="K132" s="45" t="s">
        <v>95</v>
      </c>
    </row>
    <row r="133" spans="1:11" ht="15">
      <c r="A133" s="15"/>
      <c r="B133" s="16"/>
      <c r="C133" s="11"/>
      <c r="D133" s="7" t="s">
        <v>31</v>
      </c>
      <c r="E133" s="43" t="s">
        <v>39</v>
      </c>
      <c r="F133" s="44">
        <v>60</v>
      </c>
      <c r="G133" s="44">
        <v>4.5599999999999996</v>
      </c>
      <c r="H133" s="44">
        <v>0.48</v>
      </c>
      <c r="I133" s="44">
        <v>29.52</v>
      </c>
      <c r="J133" s="44">
        <v>140.6</v>
      </c>
      <c r="K133" s="45" t="s">
        <v>40</v>
      </c>
    </row>
    <row r="134" spans="1:11" ht="15">
      <c r="A134" s="15"/>
      <c r="B134" s="16"/>
      <c r="C134" s="11"/>
      <c r="D134" s="7" t="s">
        <v>32</v>
      </c>
      <c r="E134" s="43" t="s">
        <v>49</v>
      </c>
      <c r="F134" s="44">
        <v>30</v>
      </c>
      <c r="G134" s="44">
        <v>1.98</v>
      </c>
      <c r="H134" s="44">
        <v>0.36</v>
      </c>
      <c r="I134" s="44">
        <v>11.88</v>
      </c>
      <c r="J134" s="44">
        <v>58.7</v>
      </c>
      <c r="K134" s="45" t="s">
        <v>40</v>
      </c>
    </row>
    <row r="135" spans="1:11" ht="1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>
      <c r="A137" s="17"/>
      <c r="B137" s="18"/>
      <c r="C137" s="8"/>
      <c r="D137" s="19" t="s">
        <v>33</v>
      </c>
      <c r="E137" s="12"/>
      <c r="F137" s="20">
        <f>SUM(F128:F136)</f>
        <v>750</v>
      </c>
      <c r="G137" s="20">
        <f t="shared" ref="G137:J137" si="58">SUM(G128:G136)</f>
        <v>34.309999999999995</v>
      </c>
      <c r="H137" s="20">
        <f t="shared" si="58"/>
        <v>28.73</v>
      </c>
      <c r="I137" s="20">
        <f t="shared" si="58"/>
        <v>81.47999999999999</v>
      </c>
      <c r="J137" s="20">
        <f t="shared" si="58"/>
        <v>721.6</v>
      </c>
      <c r="K137" s="26"/>
    </row>
    <row r="138" spans="1:11" ht="15.75" thickBot="1">
      <c r="A138" s="34">
        <f>A120</f>
        <v>2</v>
      </c>
      <c r="B138" s="34">
        <f>B120</f>
        <v>2</v>
      </c>
      <c r="C138" s="53" t="s">
        <v>4</v>
      </c>
      <c r="D138" s="54"/>
      <c r="E138" s="32"/>
      <c r="F138" s="33">
        <f>F127+F137</f>
        <v>750</v>
      </c>
      <c r="G138" s="33">
        <f t="shared" ref="G138" si="59">G127+G137</f>
        <v>34.309999999999995</v>
      </c>
      <c r="H138" s="33">
        <f t="shared" ref="H138" si="60">H127+H137</f>
        <v>28.73</v>
      </c>
      <c r="I138" s="33">
        <f t="shared" ref="I138" si="61">I127+I137</f>
        <v>81.47999999999999</v>
      </c>
      <c r="J138" s="33">
        <f t="shared" ref="J138" si="62">J127+J137</f>
        <v>721.6</v>
      </c>
      <c r="K138" s="33"/>
    </row>
    <row r="139" spans="1:11" ht="15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</row>
    <row r="140" spans="1:11" ht="1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</row>
    <row r="142" spans="1:11" ht="15.75" customHeight="1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</row>
    <row r="143" spans="1:11" ht="1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26"/>
    </row>
    <row r="147" spans="1:11" ht="1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 t="s">
        <v>96</v>
      </c>
      <c r="F147" s="44">
        <v>60</v>
      </c>
      <c r="G147" s="44">
        <v>0.8</v>
      </c>
      <c r="H147" s="44">
        <v>2.69</v>
      </c>
      <c r="I147" s="44">
        <v>4.5599999999999996</v>
      </c>
      <c r="J147" s="44">
        <v>45.6</v>
      </c>
      <c r="K147" s="45" t="s">
        <v>97</v>
      </c>
    </row>
    <row r="148" spans="1:11" ht="15">
      <c r="A148" s="24"/>
      <c r="B148" s="16"/>
      <c r="C148" s="11"/>
      <c r="D148" s="7" t="s">
        <v>27</v>
      </c>
      <c r="E148" s="43" t="s">
        <v>54</v>
      </c>
      <c r="F148" s="44">
        <v>200</v>
      </c>
      <c r="G148" s="44">
        <v>5.14</v>
      </c>
      <c r="H148" s="44">
        <v>5.78</v>
      </c>
      <c r="I148" s="44">
        <v>10.78</v>
      </c>
      <c r="J148" s="44">
        <v>115.6</v>
      </c>
      <c r="K148" s="45" t="s">
        <v>55</v>
      </c>
    </row>
    <row r="149" spans="1:11" ht="15">
      <c r="A149" s="24"/>
      <c r="B149" s="16"/>
      <c r="C149" s="11"/>
      <c r="D149" s="7" t="s">
        <v>28</v>
      </c>
      <c r="E149" s="43" t="s">
        <v>72</v>
      </c>
      <c r="F149" s="44">
        <v>60</v>
      </c>
      <c r="G149" s="44">
        <v>8.17</v>
      </c>
      <c r="H149" s="44">
        <v>7.14</v>
      </c>
      <c r="I149" s="44">
        <v>4.99</v>
      </c>
      <c r="J149" s="44">
        <v>117.1</v>
      </c>
      <c r="K149" s="45" t="s">
        <v>73</v>
      </c>
    </row>
    <row r="150" spans="1:11" ht="15">
      <c r="A150" s="24"/>
      <c r="B150" s="16"/>
      <c r="C150" s="11"/>
      <c r="D150" s="7" t="s">
        <v>29</v>
      </c>
      <c r="E150" s="43" t="s">
        <v>98</v>
      </c>
      <c r="F150" s="44">
        <v>150</v>
      </c>
      <c r="G150" s="44">
        <v>8.2200000000000006</v>
      </c>
      <c r="H150" s="44">
        <v>6.34</v>
      </c>
      <c r="I150" s="44">
        <v>35.93</v>
      </c>
      <c r="J150" s="44">
        <v>233.7</v>
      </c>
      <c r="K150" s="45" t="s">
        <v>99</v>
      </c>
    </row>
    <row r="151" spans="1:11" ht="15">
      <c r="A151" s="24"/>
      <c r="B151" s="16"/>
      <c r="C151" s="11"/>
      <c r="D151" s="7" t="s">
        <v>30</v>
      </c>
      <c r="E151" s="43" t="s">
        <v>100</v>
      </c>
      <c r="F151" s="44">
        <v>200</v>
      </c>
      <c r="G151" s="44">
        <v>0.25</v>
      </c>
      <c r="H151" s="44">
        <v>0.19</v>
      </c>
      <c r="I151" s="44">
        <v>11.01</v>
      </c>
      <c r="J151" s="44">
        <v>46.7</v>
      </c>
      <c r="K151" s="45" t="s">
        <v>101</v>
      </c>
    </row>
    <row r="152" spans="1:11" ht="15">
      <c r="A152" s="24"/>
      <c r="B152" s="16"/>
      <c r="C152" s="11"/>
      <c r="D152" s="7" t="s">
        <v>31</v>
      </c>
      <c r="E152" s="43" t="s">
        <v>39</v>
      </c>
      <c r="F152" s="44">
        <v>60</v>
      </c>
      <c r="G152" s="44">
        <v>4.5599999999999996</v>
      </c>
      <c r="H152" s="44">
        <v>0.48</v>
      </c>
      <c r="I152" s="44">
        <v>29.52</v>
      </c>
      <c r="J152" s="44">
        <v>140.6</v>
      </c>
      <c r="K152" s="45" t="s">
        <v>40</v>
      </c>
    </row>
    <row r="153" spans="1:11" ht="15">
      <c r="A153" s="24"/>
      <c r="B153" s="16"/>
      <c r="C153" s="11"/>
      <c r="D153" s="7" t="s">
        <v>32</v>
      </c>
      <c r="E153" s="43" t="s">
        <v>49</v>
      </c>
      <c r="F153" s="44">
        <v>30</v>
      </c>
      <c r="G153" s="44">
        <v>1.98</v>
      </c>
      <c r="H153" s="44">
        <v>0.36</v>
      </c>
      <c r="I153" s="44">
        <v>11.88</v>
      </c>
      <c r="J153" s="44">
        <v>58.7</v>
      </c>
      <c r="K153" s="45" t="s">
        <v>40</v>
      </c>
    </row>
    <row r="154" spans="1:11" ht="1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>
      <c r="A156" s="25"/>
      <c r="B156" s="18"/>
      <c r="C156" s="8"/>
      <c r="D156" s="19" t="s">
        <v>33</v>
      </c>
      <c r="E156" s="12"/>
      <c r="F156" s="20">
        <f>SUM(F147:F155)</f>
        <v>760</v>
      </c>
      <c r="G156" s="20">
        <f t="shared" ref="G156:J156" si="64">SUM(G147:G155)</f>
        <v>29.119999999999997</v>
      </c>
      <c r="H156" s="20">
        <f t="shared" si="64"/>
        <v>22.98</v>
      </c>
      <c r="I156" s="20">
        <f t="shared" si="64"/>
        <v>108.66999999999999</v>
      </c>
      <c r="J156" s="20">
        <f t="shared" si="64"/>
        <v>758</v>
      </c>
      <c r="K156" s="26"/>
    </row>
    <row r="157" spans="1:11" ht="15.75" thickBot="1">
      <c r="A157" s="30">
        <f>A139</f>
        <v>2</v>
      </c>
      <c r="B157" s="31">
        <f>B139</f>
        <v>3</v>
      </c>
      <c r="C157" s="53" t="s">
        <v>4</v>
      </c>
      <c r="D157" s="54"/>
      <c r="E157" s="32"/>
      <c r="F157" s="33">
        <f>F146+F156</f>
        <v>760</v>
      </c>
      <c r="G157" s="33">
        <f t="shared" ref="G157" si="65">G146+G156</f>
        <v>29.119999999999997</v>
      </c>
      <c r="H157" s="33">
        <f t="shared" ref="H157" si="66">H146+H156</f>
        <v>22.98</v>
      </c>
      <c r="I157" s="33">
        <f t="shared" ref="I157" si="67">I146+I156</f>
        <v>108.66999999999999</v>
      </c>
      <c r="J157" s="33">
        <f t="shared" ref="J157" si="68">J146+J156</f>
        <v>758</v>
      </c>
      <c r="K157" s="33"/>
    </row>
    <row r="158" spans="1:11" ht="15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</row>
    <row r="159" spans="1:11" ht="1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</row>
    <row r="161" spans="1:11" ht="15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</row>
    <row r="162" spans="1:11" ht="15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</row>
    <row r="163" spans="1:11" ht="1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26"/>
    </row>
    <row r="166" spans="1:11" ht="1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 t="s">
        <v>102</v>
      </c>
      <c r="F166" s="44">
        <v>60</v>
      </c>
      <c r="G166" s="44">
        <v>0.93</v>
      </c>
      <c r="H166" s="44">
        <v>0.15</v>
      </c>
      <c r="I166" s="44">
        <v>12.93</v>
      </c>
      <c r="J166" s="44">
        <v>56.8</v>
      </c>
      <c r="K166" s="45" t="s">
        <v>103</v>
      </c>
    </row>
    <row r="167" spans="1:11" ht="15">
      <c r="A167" s="24"/>
      <c r="B167" s="16"/>
      <c r="C167" s="11"/>
      <c r="D167" s="7" t="s">
        <v>27</v>
      </c>
      <c r="E167" s="43" t="s">
        <v>43</v>
      </c>
      <c r="F167" s="44">
        <v>200</v>
      </c>
      <c r="G167" s="44">
        <v>6.7</v>
      </c>
      <c r="H167" s="44">
        <v>4.58</v>
      </c>
      <c r="I167" s="44">
        <v>16.28</v>
      </c>
      <c r="J167" s="44">
        <v>133</v>
      </c>
      <c r="K167" s="45" t="s">
        <v>44</v>
      </c>
    </row>
    <row r="168" spans="1:11" ht="15">
      <c r="A168" s="24"/>
      <c r="B168" s="16"/>
      <c r="C168" s="11"/>
      <c r="D168" s="7" t="s">
        <v>28</v>
      </c>
      <c r="E168" s="43" t="s">
        <v>66</v>
      </c>
      <c r="F168" s="44">
        <v>200</v>
      </c>
      <c r="G168" s="44">
        <v>27.23</v>
      </c>
      <c r="H168" s="44">
        <v>8.09</v>
      </c>
      <c r="I168" s="44">
        <v>33.22</v>
      </c>
      <c r="J168" s="44">
        <v>314.60000000000002</v>
      </c>
      <c r="K168" s="45" t="s">
        <v>67</v>
      </c>
    </row>
    <row r="169" spans="1:11" ht="1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5">
      <c r="A170" s="24"/>
      <c r="B170" s="16"/>
      <c r="C170" s="11"/>
      <c r="D170" s="7" t="s">
        <v>30</v>
      </c>
      <c r="E170" s="43" t="s">
        <v>60</v>
      </c>
      <c r="F170" s="44">
        <v>200</v>
      </c>
      <c r="G170" s="44">
        <v>0.98</v>
      </c>
      <c r="H170" s="44">
        <v>0.05</v>
      </c>
      <c r="I170" s="44">
        <v>15.64</v>
      </c>
      <c r="J170" s="44">
        <v>66.900000000000006</v>
      </c>
      <c r="K170" s="45" t="s">
        <v>61</v>
      </c>
    </row>
    <row r="171" spans="1:11" ht="15">
      <c r="A171" s="24"/>
      <c r="B171" s="16"/>
      <c r="C171" s="11"/>
      <c r="D171" s="7" t="s">
        <v>31</v>
      </c>
      <c r="E171" s="43" t="s">
        <v>39</v>
      </c>
      <c r="F171" s="44">
        <v>60</v>
      </c>
      <c r="G171" s="44">
        <v>4.5599999999999996</v>
      </c>
      <c r="H171" s="44">
        <v>0.48</v>
      </c>
      <c r="I171" s="44">
        <v>29.52</v>
      </c>
      <c r="J171" s="44">
        <v>140.6</v>
      </c>
      <c r="K171" s="45" t="s">
        <v>40</v>
      </c>
    </row>
    <row r="172" spans="1:11" ht="1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>
      <c r="A175" s="25"/>
      <c r="B175" s="18"/>
      <c r="C175" s="8"/>
      <c r="D175" s="19" t="s">
        <v>33</v>
      </c>
      <c r="E175" s="12"/>
      <c r="F175" s="20">
        <f>SUM(F166:F174)</f>
        <v>720</v>
      </c>
      <c r="G175" s="20">
        <f t="shared" ref="G175:J175" si="70">SUM(G166:G174)</f>
        <v>40.4</v>
      </c>
      <c r="H175" s="20">
        <f t="shared" si="70"/>
        <v>13.350000000000001</v>
      </c>
      <c r="I175" s="20">
        <f t="shared" si="70"/>
        <v>107.58999999999999</v>
      </c>
      <c r="J175" s="20">
        <f t="shared" si="70"/>
        <v>711.90000000000009</v>
      </c>
      <c r="K175" s="26"/>
    </row>
    <row r="176" spans="1:11" ht="15.75" thickBot="1">
      <c r="A176" s="30">
        <f>A158</f>
        <v>2</v>
      </c>
      <c r="B176" s="31">
        <f>B158</f>
        <v>4</v>
      </c>
      <c r="C176" s="53" t="s">
        <v>4</v>
      </c>
      <c r="D176" s="54"/>
      <c r="E176" s="32"/>
      <c r="F176" s="33">
        <f>F165+F175</f>
        <v>720</v>
      </c>
      <c r="G176" s="33">
        <f t="shared" ref="G176" si="71">G165+G175</f>
        <v>40.4</v>
      </c>
      <c r="H176" s="33">
        <f t="shared" ref="H176" si="72">H165+H175</f>
        <v>13.350000000000001</v>
      </c>
      <c r="I176" s="33">
        <f t="shared" ref="I176" si="73">I165+I175</f>
        <v>107.58999999999999</v>
      </c>
      <c r="J176" s="33">
        <f t="shared" ref="J176" si="74">J165+J175</f>
        <v>711.90000000000009</v>
      </c>
      <c r="K176" s="33"/>
    </row>
    <row r="177" spans="1:11" ht="15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</row>
    <row r="178" spans="1:11" ht="1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5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</row>
    <row r="180" spans="1:11" ht="15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</row>
    <row r="181" spans="1:11" ht="1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26"/>
    </row>
    <row r="185" spans="1:11" ht="1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>
      <c r="A186" s="24"/>
      <c r="B186" s="16"/>
      <c r="C186" s="11"/>
      <c r="D186" s="7" t="s">
        <v>27</v>
      </c>
      <c r="E186" s="43" t="s">
        <v>70</v>
      </c>
      <c r="F186" s="44">
        <v>200</v>
      </c>
      <c r="G186" s="44">
        <v>8.64</v>
      </c>
      <c r="H186" s="44">
        <v>6.07</v>
      </c>
      <c r="I186" s="44">
        <v>13.92</v>
      </c>
      <c r="J186" s="44">
        <v>144.80000000000001</v>
      </c>
      <c r="K186" s="45" t="s">
        <v>71</v>
      </c>
    </row>
    <row r="187" spans="1:11" ht="15">
      <c r="A187" s="24"/>
      <c r="B187" s="16"/>
      <c r="C187" s="11"/>
      <c r="D187" s="7" t="s">
        <v>28</v>
      </c>
      <c r="E187" s="43" t="s">
        <v>104</v>
      </c>
      <c r="F187" s="44">
        <v>100</v>
      </c>
      <c r="G187" s="44">
        <v>17.52</v>
      </c>
      <c r="H187" s="44">
        <v>6.6</v>
      </c>
      <c r="I187" s="44">
        <v>8.57</v>
      </c>
      <c r="J187" s="44">
        <v>163.6</v>
      </c>
      <c r="K187" s="45" t="s">
        <v>105</v>
      </c>
    </row>
    <row r="188" spans="1:11" ht="15">
      <c r="A188" s="24"/>
      <c r="B188" s="16"/>
      <c r="C188" s="11"/>
      <c r="D188" s="7" t="s">
        <v>29</v>
      </c>
      <c r="E188" s="43" t="s">
        <v>84</v>
      </c>
      <c r="F188" s="44">
        <v>150</v>
      </c>
      <c r="G188" s="44">
        <v>3.07</v>
      </c>
      <c r="H188" s="44">
        <v>5.31</v>
      </c>
      <c r="I188" s="44">
        <v>19.82</v>
      </c>
      <c r="J188" s="44">
        <v>139.4</v>
      </c>
      <c r="K188" s="45" t="s">
        <v>85</v>
      </c>
    </row>
    <row r="189" spans="1:11" ht="15">
      <c r="A189" s="24"/>
      <c r="B189" s="16"/>
      <c r="C189" s="11"/>
      <c r="D189" s="7" t="s">
        <v>30</v>
      </c>
      <c r="E189" s="43" t="s">
        <v>68</v>
      </c>
      <c r="F189" s="44">
        <v>200</v>
      </c>
      <c r="G189" s="44">
        <v>0.43</v>
      </c>
      <c r="H189" s="44">
        <v>0.09</v>
      </c>
      <c r="I189" s="44">
        <v>18.34</v>
      </c>
      <c r="J189" s="44">
        <v>75.8</v>
      </c>
      <c r="K189" s="45" t="s">
        <v>69</v>
      </c>
    </row>
    <row r="190" spans="1:11" ht="15">
      <c r="A190" s="24"/>
      <c r="B190" s="16"/>
      <c r="C190" s="11"/>
      <c r="D190" s="7" t="s">
        <v>31</v>
      </c>
      <c r="E190" s="43" t="s">
        <v>39</v>
      </c>
      <c r="F190" s="44">
        <v>60</v>
      </c>
      <c r="G190" s="44">
        <v>4.5599999999999996</v>
      </c>
      <c r="H190" s="44">
        <v>0.48</v>
      </c>
      <c r="I190" s="44">
        <v>29.52</v>
      </c>
      <c r="J190" s="44">
        <v>140.6</v>
      </c>
      <c r="K190" s="45" t="s">
        <v>40</v>
      </c>
    </row>
    <row r="191" spans="1:11" ht="15">
      <c r="A191" s="24"/>
      <c r="B191" s="16"/>
      <c r="C191" s="11"/>
      <c r="D191" s="7" t="s">
        <v>32</v>
      </c>
      <c r="E191" s="43" t="s">
        <v>49</v>
      </c>
      <c r="F191" s="44">
        <v>30</v>
      </c>
      <c r="G191" s="44">
        <v>1.98</v>
      </c>
      <c r="H191" s="44">
        <v>0.36</v>
      </c>
      <c r="I191" s="44">
        <v>11.88</v>
      </c>
      <c r="J191" s="44">
        <v>58.7</v>
      </c>
      <c r="K191" s="45" t="s">
        <v>40</v>
      </c>
    </row>
    <row r="192" spans="1:11" ht="1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>
      <c r="A194" s="25"/>
      <c r="B194" s="18"/>
      <c r="C194" s="8"/>
      <c r="D194" s="19" t="s">
        <v>33</v>
      </c>
      <c r="E194" s="12"/>
      <c r="F194" s="20">
        <f>SUM(F185:F193)</f>
        <v>740</v>
      </c>
      <c r="G194" s="20">
        <f t="shared" ref="G194:J194" si="76">SUM(G185:G193)</f>
        <v>36.199999999999996</v>
      </c>
      <c r="H194" s="20">
        <f t="shared" si="76"/>
        <v>18.91</v>
      </c>
      <c r="I194" s="20">
        <f t="shared" si="76"/>
        <v>102.05</v>
      </c>
      <c r="J194" s="20">
        <f t="shared" si="76"/>
        <v>722.9</v>
      </c>
      <c r="K194" s="26"/>
    </row>
    <row r="195" spans="1:11" ht="15.75" thickBot="1">
      <c r="A195" s="30">
        <f>A177</f>
        <v>2</v>
      </c>
      <c r="B195" s="31">
        <f>B177</f>
        <v>5</v>
      </c>
      <c r="C195" s="53" t="s">
        <v>4</v>
      </c>
      <c r="D195" s="54"/>
      <c r="E195" s="32"/>
      <c r="F195" s="33">
        <f>F184+F194</f>
        <v>740</v>
      </c>
      <c r="G195" s="33">
        <f t="shared" ref="G195" si="77">G184+G194</f>
        <v>36.199999999999996</v>
      </c>
      <c r="H195" s="33">
        <f t="shared" ref="H195" si="78">H184+H194</f>
        <v>18.91</v>
      </c>
      <c r="I195" s="33">
        <f t="shared" ref="I195" si="79">I184+I194</f>
        <v>102.05</v>
      </c>
      <c r="J195" s="33">
        <f t="shared" ref="J195" si="80">J184+J194</f>
        <v>722.9</v>
      </c>
      <c r="K195" s="33"/>
    </row>
    <row r="196" spans="1:11" ht="13.5" thickBot="1">
      <c r="A196" s="28"/>
      <c r="B196" s="29"/>
      <c r="C196" s="55" t="s">
        <v>5</v>
      </c>
      <c r="D196" s="55"/>
      <c r="E196" s="55"/>
      <c r="F196" s="35">
        <f>(F24+F43+F62+F81+F100+F119+F138+F157+F176+F195)/(IF(F24=0,0,1)+IF(F43=0,0,1)+IF(F62=0,0,1)+IF(F81=0,0,1)+IF(F100=0,0,1)+IF(F119=0,0,1)+IF(F138=0,0,1)+IF(F157=0,0,1)+IF(F176=0,0,1)+IF(F195=0,0,1))</f>
        <v>755.5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33.104999999999997</v>
      </c>
      <c r="H196" s="35">
        <f t="shared" si="81"/>
        <v>21.031999999999996</v>
      </c>
      <c r="I196" s="35">
        <f t="shared" si="81"/>
        <v>101.50699999999998</v>
      </c>
      <c r="J196" s="35">
        <f t="shared" si="81"/>
        <v>727.62000000000012</v>
      </c>
      <c r="K196" s="35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с Усть-Чем</cp:lastModifiedBy>
  <dcterms:created xsi:type="dcterms:W3CDTF">2022-05-16T14:23:56Z</dcterms:created>
  <dcterms:modified xsi:type="dcterms:W3CDTF">2025-09-05T02:52:21Z</dcterms:modified>
</cp:coreProperties>
</file>